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GSracun\Desktop\"/>
    </mc:Choice>
  </mc:AlternateContent>
  <xr:revisionPtr revIDLastSave="0" documentId="8_{7C88F95D-B98D-4004-9625-7F5676C59A6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VELJAČA" sheetId="1" r:id="rId1"/>
  </sheets>
  <definedNames>
    <definedName name="Br_fakture">#REF!</definedName>
    <definedName name="NazivTvrtke">VELJAČA!#REF!</definedName>
    <definedName name="PojedinostiOBrFakture">"PojedinostiOFakturi[Br fakture]"</definedName>
    <definedName name="rngInvoice">VELJAČA!#REF!</definedName>
    <definedName name="TraženjeKupca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5" i="1" l="1" a="1"/>
  <c r="B35" i="1" s="1"/>
  <c r="C35" i="1" a="1"/>
  <c r="C35" i="1" s="1"/>
  <c r="C11" i="1" a="1"/>
  <c r="C11" i="1" s="1"/>
  <c r="B11" i="1" a="1"/>
  <c r="B11" i="1" s="1"/>
  <c r="B9" i="1" a="1"/>
  <c r="B9" i="1" s="1"/>
  <c r="B10" i="1" a="1"/>
  <c r="B10" i="1" s="1"/>
  <c r="C10" i="1" a="1"/>
  <c r="C10" i="1" s="1"/>
  <c r="B14" i="1" l="1" a="1"/>
  <c r="B14" i="1" s="1"/>
  <c r="C14" i="1" a="1"/>
  <c r="C14" i="1" s="1"/>
  <c r="B12" i="1" a="1"/>
  <c r="B12" i="1" s="1"/>
  <c r="C12" i="1" a="1"/>
  <c r="C12" i="1" s="1"/>
  <c r="E36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GSracun</author>
  </authors>
  <commentList>
    <comment ref="F1" authorId="0" shapeId="0" xr:uid="{E7E2B4B9-40C3-40C0-BF21-2518BFCCE5D5}">
      <text>
        <r>
          <rPr>
            <b/>
            <sz val="9"/>
            <color indexed="81"/>
            <rFont val="Segoe UI"/>
            <family val="2"/>
          </rPr>
          <t>GSracun:</t>
        </r>
        <r>
          <rPr>
            <sz val="9"/>
            <color indexed="81"/>
            <rFont val="Segoe UI"/>
            <family val="2"/>
          </rPr>
          <t xml:space="preserve">
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<sst xmlns="http://schemas.openxmlformats.org/spreadsheetml/2006/main" count="89" uniqueCount="62">
  <si>
    <t>Iznos</t>
  </si>
  <si>
    <t>ZAPOSLENICI</t>
  </si>
  <si>
    <t>DRŽAVNI PRORAČUN RH</t>
  </si>
  <si>
    <t>3234 KOMUNALNE USLUGE</t>
  </si>
  <si>
    <t>3231 USLUGE TELEFONA, POŠTE I PRIJEVOZA</t>
  </si>
  <si>
    <t>3223 ENERGIJA</t>
  </si>
  <si>
    <t>FINANCIJSKA AGENCIJA</t>
  </si>
  <si>
    <t>Naziv primatelja</t>
  </si>
  <si>
    <t>OIB primatelja</t>
  </si>
  <si>
    <t>Sjedište primatelja</t>
  </si>
  <si>
    <t>Vrsta rashoda i izdatka</t>
  </si>
  <si>
    <t>3114 PLAĆE ZA POSEBNE UVIJETE RADA</t>
  </si>
  <si>
    <t>3113 PLAĆE ZA PREKOVREMENI RAD</t>
  </si>
  <si>
    <t>3431 BANKARSKE USLUGE  I USLUGE PLATNOG PROMETA</t>
  </si>
  <si>
    <t>3238 RAČUNALNE USLUGE</t>
  </si>
  <si>
    <t>3211 SLUŽBENA PUTOVANJA</t>
  </si>
  <si>
    <t>3132 DOPRINOS ZA OBVEZNO ZDRAVSTVENO OSIGURANJE</t>
  </si>
  <si>
    <t>VANJSKI SURADNICI</t>
  </si>
  <si>
    <t xml:space="preserve">OTP BANKA  d.d. </t>
  </si>
  <si>
    <t>TELEMACH HRVATSKA d.o.o.</t>
  </si>
  <si>
    <t>10000 ZAGREB</t>
  </si>
  <si>
    <t>OŠ FRA PAVLA VUČKOVIĆA</t>
  </si>
  <si>
    <t>OSNOVNA ŠKOLA TRILJ</t>
  </si>
  <si>
    <t>HEP ELEKTRA d.o.o.</t>
  </si>
  <si>
    <t>ČISTOĆA CETINSKE KRAJINE d.o.o.</t>
  </si>
  <si>
    <t>VODOVOD I ODVODNJA CETINSKE KRAJINE</t>
  </si>
  <si>
    <t>GRAD SINJ</t>
  </si>
  <si>
    <t>21000 SPLIT</t>
  </si>
  <si>
    <t xml:space="preserve"> 21230 SINJ</t>
  </si>
  <si>
    <t xml:space="preserve"> 21240 TRILJ</t>
  </si>
  <si>
    <t xml:space="preserve">  21230 SINJ</t>
  </si>
  <si>
    <t xml:space="preserve">  21240 TRILJ</t>
  </si>
  <si>
    <t>UKUPNO:</t>
  </si>
  <si>
    <t>GLAZBENA ŠKOLA JAKOVA GOTOVCA SINJ</t>
  </si>
  <si>
    <t>Alkarsko trkalište 11/A, 21230 SINJ</t>
  </si>
  <si>
    <t>OIB: 75731071140</t>
  </si>
  <si>
    <t xml:space="preserve">JAVNA OBJAVA INFORMACIJA O TROŠENJU SREDSTAVA </t>
  </si>
  <si>
    <t xml:space="preserve">3111 BRUTO PLAĆE ZA REDOVAN RAD </t>
  </si>
  <si>
    <t>3241 PLAĆE I NAKNADE ZA PRIJEVOZ NA POSAO I S POSLA</t>
  </si>
  <si>
    <t>HRVATSKA RADIOTELEVIZIJA</t>
  </si>
  <si>
    <t>3295 PRISTOJBE I NAKNADE</t>
  </si>
  <si>
    <t>3293 REPREZENTACIJA</t>
  </si>
  <si>
    <t>3237 INTELEKTUALNE I OSOBNE USLUGE (Ugovor o  djelu)</t>
  </si>
  <si>
    <t>10410 VELIKA GORICA</t>
  </si>
  <si>
    <t>HP-HRVATSKA POŠTA D.D.</t>
  </si>
  <si>
    <t>HDGPP</t>
  </si>
  <si>
    <t>3295 NOVČANA NAKNADA POSLODAVCA ZBOG NEZAPOŠLJAVANJA OSOBA S INVALIDITETOM</t>
  </si>
  <si>
    <t>ZA RAZDOBLJE OD 1.2.2025. DO 28.2.2025.</t>
  </si>
  <si>
    <t>3212 NAKNADE ZA PRIJEVOZ NA POSAO I S POSLA</t>
  </si>
  <si>
    <t>DUBROVNIK SUN d.o.o.</t>
  </si>
  <si>
    <t>20000 DUBROVNIK</t>
  </si>
  <si>
    <t>ANTONIJA ANGEL j.d.o.o.</t>
  </si>
  <si>
    <t>64330215067</t>
  </si>
  <si>
    <t>3299 OSTALI NESPOMENUTI RASHODI POSLOVANJA</t>
  </si>
  <si>
    <t>SCULPTOR COMPUTERS NET d.d.</t>
  </si>
  <si>
    <t>32100 VINKOVCI</t>
  </si>
  <si>
    <t>MIHALJEVIĆ BUS OBRT</t>
  </si>
  <si>
    <t>NFO KOD d.o.o.</t>
  </si>
  <si>
    <t>3221 UREDSKI MATERIJAL I OSTALI MATERIJALNI RASHODI</t>
  </si>
  <si>
    <t>PIVSKA TVRĐA j.d.o.o.</t>
  </si>
  <si>
    <t>TEB POSLOVNO SAVJETOVANJE</t>
  </si>
  <si>
    <t>MAROJE BRČIĆ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</si>
</sst>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2" formatCode="_-* #,##0\ &quot;kn&quot;_-;\-* #,##0\ &quot;kn&quot;_-;_-* &quot;-&quot;\ &quot;kn&quot;_-;_-@_-"/>
    <numFmt numFmtId="44" formatCode="_-* #,##0.00\ &quot;kn&quot;_-;\-* #,##0.00\ &quot;kn&quot;_-;_-* &quot;-&quot;??\ &quot;kn&quot;_-;_-@_-"/>
    <numFmt numFmtId="164" formatCode="_-* #,##0.00\ _k_n_-;\-* #,##0.00\ _k_n_-;_-* &quot;-&quot;??\ _k_n_-;_-@_-"/>
    <numFmt numFmtId="165" formatCode="_(* #,##0_);_(* \(#,##0\);_(* &quot;-&quot;_);_(@_)"/>
    <numFmt numFmtId="166" formatCode="_(* #,##0.00_);_(* \(#,##0.00\);_(* &quot;-&quot;??_);_(@_)"/>
  </numFmts>
  <fonts count="35" x14ac:knownFonts="1">
    <font>
      <sz val="11"/>
      <color theme="2" tint="-0.749961851863155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sz val="14"/>
      <color theme="4" tint="-0.24994659260841701"/>
      <name val="Calibri"/>
      <family val="2"/>
    </font>
    <font>
      <sz val="12"/>
      <color theme="4" tint="-0.499984740745262"/>
      <name val="Calibri"/>
      <family val="2"/>
      <scheme val="minor"/>
    </font>
    <font>
      <b/>
      <sz val="25"/>
      <color theme="0"/>
      <name val="Arial"/>
      <family val="2"/>
      <scheme val="major"/>
    </font>
    <font>
      <sz val="11"/>
      <color theme="2" tint="-0.89996032593768116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5" tint="-0.24994659260841701"/>
      <name val="Calibri"/>
      <family val="2"/>
      <scheme val="minor"/>
    </font>
    <font>
      <sz val="14"/>
      <color theme="4" tint="-0.24994659260841701"/>
      <name val="Arial"/>
      <family val="2"/>
      <scheme val="major"/>
    </font>
    <font>
      <sz val="12"/>
      <color theme="4" tint="-0.499984740745262"/>
      <name val="Arial"/>
      <family val="2"/>
      <scheme val="major"/>
    </font>
    <font>
      <sz val="11"/>
      <color theme="4" tint="-0.24994659260841701"/>
      <name val="Calibri"/>
      <family val="2"/>
      <scheme val="minor"/>
    </font>
    <font>
      <sz val="11"/>
      <color theme="1" tint="0.14993743705557422"/>
      <name val="Calibri"/>
      <family val="2"/>
      <scheme val="minor"/>
    </font>
    <font>
      <sz val="11"/>
      <color theme="2" tint="-0.89989928891872917"/>
      <name val="Calibri"/>
      <family val="2"/>
      <scheme val="minor"/>
    </font>
    <font>
      <sz val="11"/>
      <color theme="4" tint="-0.24994659260841701"/>
      <name val="Arial"/>
      <family val="2"/>
      <scheme val="major"/>
    </font>
    <font>
      <sz val="11"/>
      <color theme="2" tint="-0.749961851863155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4" tint="-0.499984740745262"/>
      <name val="Arial"/>
      <family val="2"/>
      <charset val="238"/>
      <scheme val="major"/>
    </font>
    <font>
      <sz val="12"/>
      <name val="Arial"/>
      <family val="2"/>
      <scheme val="major"/>
    </font>
    <font>
      <b/>
      <sz val="12"/>
      <color theme="0"/>
      <name val="Arial"/>
      <family val="2"/>
      <scheme val="major"/>
    </font>
    <font>
      <sz val="12"/>
      <name val="Calibri"/>
      <family val="2"/>
      <scheme val="minor"/>
    </font>
    <font>
      <sz val="12"/>
      <color theme="2" tint="-0.89996032593768116"/>
      <name val="Calibri"/>
      <family val="2"/>
      <scheme val="minor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sz val="14"/>
      <color theme="1"/>
      <name val="Arial"/>
      <family val="2"/>
      <scheme val="major"/>
    </font>
    <font>
      <sz val="10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auto="1"/>
      </patternFill>
    </fill>
  </fills>
  <borders count="17">
    <border>
      <left/>
      <right/>
      <top/>
      <bottom/>
      <diagonal/>
    </border>
    <border>
      <left style="thin">
        <color theme="4"/>
      </left>
      <right style="thin">
        <color theme="4"/>
      </right>
      <top style="double">
        <color theme="4"/>
      </top>
      <bottom style="thin">
        <color theme="4"/>
      </bottom>
      <diagonal/>
    </border>
    <border>
      <left/>
      <right/>
      <top/>
      <bottom style="thick">
        <color theme="4" tint="0.599963377788628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49">
    <xf numFmtId="0" fontId="0" fillId="0" borderId="0" applyNumberFormat="0" applyFill="0" applyBorder="0">
      <alignment vertical="top" wrapText="1"/>
    </xf>
    <xf numFmtId="0" fontId="13" fillId="0" borderId="0" applyNumberFormat="0" applyFill="0" applyBorder="0" applyAlignment="0" applyProtection="0"/>
    <xf numFmtId="0" fontId="11" fillId="0" borderId="0" applyNumberFormat="0" applyFill="0" applyBorder="0" applyProtection="0">
      <alignment vertical="center"/>
    </xf>
    <xf numFmtId="0" fontId="4" fillId="0" borderId="0" applyNumberFormat="0" applyFill="0" applyBorder="0" applyAlignment="0" applyProtection="0"/>
    <xf numFmtId="10" fontId="3" fillId="0" borderId="0" applyFont="0" applyFill="0" applyBorder="0" applyProtection="0">
      <alignment horizontal="left"/>
    </xf>
    <xf numFmtId="0" fontId="12" fillId="0" borderId="0" applyNumberFormat="0" applyFill="0" applyBorder="0" applyAlignment="0" applyProtection="0">
      <alignment vertical="top" wrapText="1"/>
    </xf>
    <xf numFmtId="0" fontId="6" fillId="4" borderId="2" applyNumberFormat="0" applyAlignment="0" applyProtection="0"/>
    <xf numFmtId="0" fontId="7" fillId="3" borderId="0" applyNumberFormat="0" applyBorder="0" applyAlignment="0" applyProtection="0"/>
    <xf numFmtId="0" fontId="10" fillId="0" borderId="0" applyFill="0" applyBorder="0" applyProtection="0">
      <alignment horizontal="left" vertical="center"/>
    </xf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" fillId="0" borderId="1" applyNumberFormat="0" applyAlignment="0" applyProtection="0"/>
    <xf numFmtId="0" fontId="15" fillId="0" borderId="0" applyFill="0" applyBorder="0" applyProtection="0">
      <alignment horizontal="left" vertical="center"/>
    </xf>
    <xf numFmtId="166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4" fontId="16" fillId="0" borderId="0" applyFont="0" applyFill="0" applyBorder="0" applyAlignment="0" applyProtection="0"/>
    <xf numFmtId="42" fontId="16" fillId="0" borderId="0" applyFont="0" applyFill="0" applyBorder="0" applyAlignment="0" applyProtection="0"/>
    <xf numFmtId="0" fontId="17" fillId="6" borderId="0" applyNumberFormat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3" applyNumberFormat="0" applyAlignment="0" applyProtection="0"/>
    <xf numFmtId="0" fontId="21" fillId="10" borderId="4" applyNumberFormat="0" applyAlignment="0" applyProtection="0"/>
    <xf numFmtId="0" fontId="22" fillId="10" borderId="3" applyNumberFormat="0" applyAlignment="0" applyProtection="0"/>
    <xf numFmtId="0" fontId="23" fillId="0" borderId="5" applyNumberFormat="0" applyFill="0" applyAlignment="0" applyProtection="0"/>
    <xf numFmtId="0" fontId="24" fillId="11" borderId="6" applyNumberFormat="0" applyAlignment="0" applyProtection="0"/>
    <xf numFmtId="0" fontId="16" fillId="12" borderId="7" applyNumberFormat="0" applyFont="0" applyAlignment="0" applyProtection="0"/>
    <xf numFmtId="0" fontId="25" fillId="13" borderId="0" applyNumberFormat="0" applyBorder="0" applyAlignment="0" applyProtection="0"/>
    <xf numFmtId="0" fontId="1" fillId="5" borderId="0" applyNumberFormat="0" applyBorder="0" applyAlignment="0" applyProtection="0"/>
    <xf numFmtId="0" fontId="1" fillId="14" borderId="0" applyNumberFormat="0" applyBorder="0" applyAlignment="0" applyProtection="0"/>
    <xf numFmtId="0" fontId="25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5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5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5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5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45">
    <xf numFmtId="0" fontId="0" fillId="0" borderId="0" xfId="0">
      <alignment vertical="top" wrapText="1"/>
    </xf>
    <xf numFmtId="0" fontId="3" fillId="0" borderId="0" xfId="0" applyFont="1">
      <alignment vertical="top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top" wrapText="1"/>
    </xf>
    <xf numFmtId="0" fontId="5" fillId="0" borderId="0" xfId="0" applyFont="1" applyBorder="1" applyAlignment="1">
      <alignment horizontal="center" vertical="center"/>
    </xf>
    <xf numFmtId="0" fontId="26" fillId="0" borderId="0" xfId="2" applyFont="1" applyBorder="1" applyAlignment="1" applyProtection="1">
      <alignment horizontal="center" vertical="center"/>
    </xf>
    <xf numFmtId="0" fontId="3" fillId="2" borderId="0" xfId="0" applyFont="1" applyFill="1">
      <alignment vertical="top" wrapText="1"/>
    </xf>
    <xf numFmtId="0" fontId="3" fillId="2" borderId="0" xfId="0" applyFont="1" applyFill="1" applyAlignment="1">
      <alignment vertical="center"/>
    </xf>
    <xf numFmtId="0" fontId="29" fillId="0" borderId="0" xfId="0" applyFont="1">
      <alignment vertical="top" wrapText="1"/>
    </xf>
    <xf numFmtId="0" fontId="27" fillId="35" borderId="0" xfId="7" applyFont="1" applyFill="1" applyAlignment="1">
      <alignment vertical="center" wrapText="1"/>
    </xf>
    <xf numFmtId="49" fontId="27" fillId="35" borderId="0" xfId="6" applyNumberFormat="1" applyFont="1" applyFill="1" applyBorder="1" applyAlignment="1" applyProtection="1">
      <alignment vertical="top" readingOrder="1"/>
    </xf>
    <xf numFmtId="0" fontId="27" fillId="35" borderId="0" xfId="7" applyFont="1" applyFill="1" applyBorder="1" applyAlignment="1">
      <alignment vertical="center" wrapText="1"/>
    </xf>
    <xf numFmtId="0" fontId="27" fillId="35" borderId="0" xfId="7" applyFont="1" applyFill="1" applyBorder="1" applyAlignment="1">
      <alignment horizontal="left" vertical="center" wrapText="1"/>
    </xf>
    <xf numFmtId="0" fontId="29" fillId="2" borderId="0" xfId="0" applyFont="1" applyFill="1" applyBorder="1">
      <alignment vertical="top" wrapText="1"/>
    </xf>
    <xf numFmtId="0" fontId="30" fillId="2" borderId="0" xfId="7" applyFont="1" applyFill="1" applyAlignment="1" applyProtection="1">
      <alignment vertical="top" wrapText="1"/>
    </xf>
    <xf numFmtId="0" fontId="28" fillId="0" borderId="0" xfId="6" applyFont="1" applyFill="1" applyBorder="1" applyAlignment="1" applyProtection="1">
      <alignment vertical="top" wrapText="1"/>
    </xf>
    <xf numFmtId="0" fontId="26" fillId="0" borderId="0" xfId="2" applyFont="1" applyBorder="1" applyProtection="1">
      <alignment vertical="center"/>
    </xf>
    <xf numFmtId="0" fontId="0" fillId="2" borderId="12" xfId="0" applyNumberFormat="1" applyFill="1" applyBorder="1" applyAlignment="1" applyProtection="1">
      <alignment horizontal="left" vertical="center"/>
      <protection locked="0"/>
    </xf>
    <xf numFmtId="0" fontId="0" fillId="2" borderId="8" xfId="0" applyNumberFormat="1" applyFill="1" applyBorder="1" applyAlignment="1" applyProtection="1">
      <alignment horizontal="center" vertical="center"/>
      <protection locked="0"/>
    </xf>
    <xf numFmtId="44" fontId="0" fillId="2" borderId="8" xfId="0" applyNumberFormat="1" applyFill="1" applyBorder="1" applyAlignment="1" applyProtection="1">
      <alignment horizontal="left" vertical="center"/>
      <protection locked="0"/>
    </xf>
    <xf numFmtId="44" fontId="0" fillId="2" borderId="8" xfId="0" applyNumberFormat="1" applyFill="1" applyBorder="1" applyAlignment="1" applyProtection="1">
      <alignment horizontal="left" vertical="center" wrapText="1"/>
      <protection locked="0"/>
    </xf>
    <xf numFmtId="164" fontId="0" fillId="2" borderId="13" xfId="0" applyNumberFormat="1" applyFill="1" applyBorder="1" applyAlignment="1" applyProtection="1">
      <alignment horizontal="right" vertical="center"/>
      <protection locked="0"/>
    </xf>
    <xf numFmtId="0" fontId="1" fillId="0" borderId="12" xfId="0" applyNumberFormat="1" applyFont="1" applyFill="1" applyBorder="1" applyAlignment="1">
      <alignment horizontal="left" vertical="center"/>
    </xf>
    <xf numFmtId="0" fontId="1" fillId="0" borderId="8" xfId="0" applyNumberFormat="1" applyFont="1" applyFill="1" applyBorder="1" applyAlignment="1">
      <alignment horizontal="center" vertical="center"/>
    </xf>
    <xf numFmtId="44" fontId="1" fillId="0" borderId="8" xfId="0" applyNumberFormat="1" applyFont="1" applyFill="1" applyBorder="1" applyAlignment="1">
      <alignment horizontal="left" vertical="center" wrapText="1"/>
    </xf>
    <xf numFmtId="164" fontId="1" fillId="0" borderId="13" xfId="0" applyNumberFormat="1" applyFont="1" applyFill="1" applyBorder="1" applyAlignment="1">
      <alignment horizontal="right" vertical="center"/>
    </xf>
    <xf numFmtId="44" fontId="1" fillId="0" borderId="8" xfId="0" applyNumberFormat="1" applyFont="1" applyFill="1" applyBorder="1" applyAlignment="1">
      <alignment horizontal="left" vertical="center"/>
    </xf>
    <xf numFmtId="44" fontId="1" fillId="0" borderId="8" xfId="0" applyNumberFormat="1" applyFont="1" applyFill="1" applyBorder="1" applyAlignment="1">
      <alignment horizontal="left" vertical="distributed"/>
    </xf>
    <xf numFmtId="0" fontId="1" fillId="0" borderId="8" xfId="0" applyFont="1" applyFill="1" applyBorder="1" applyAlignment="1">
      <alignment horizontal="left" vertical="center" wrapText="1"/>
    </xf>
    <xf numFmtId="0" fontId="1" fillId="0" borderId="8" xfId="0" applyNumberFormat="1" applyFont="1" applyFill="1" applyBorder="1" applyAlignment="1">
      <alignment horizontal="left" vertical="center"/>
    </xf>
    <xf numFmtId="164" fontId="1" fillId="0" borderId="13" xfId="0" applyNumberFormat="1" applyFont="1" applyFill="1" applyBorder="1" applyAlignment="1">
      <alignment vertical="center"/>
    </xf>
    <xf numFmtId="0" fontId="1" fillId="0" borderId="12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/>
    </xf>
    <xf numFmtId="0" fontId="8" fillId="0" borderId="14" xfId="0" applyNumberFormat="1" applyFont="1" applyFill="1" applyBorder="1" applyAlignment="1">
      <alignment horizontal="center" vertical="center"/>
    </xf>
    <xf numFmtId="0" fontId="8" fillId="0" borderId="15" xfId="0" applyNumberFormat="1" applyFont="1" applyFill="1" applyBorder="1" applyAlignment="1">
      <alignment horizontal="center" vertical="center"/>
    </xf>
    <xf numFmtId="44" fontId="8" fillId="0" borderId="15" xfId="0" applyNumberFormat="1" applyFont="1" applyFill="1" applyBorder="1" applyAlignment="1">
      <alignment horizontal="center" vertical="center"/>
    </xf>
    <xf numFmtId="164" fontId="8" fillId="0" borderId="16" xfId="0" applyNumberFormat="1" applyFont="1" applyFill="1" applyBorder="1" applyAlignment="1">
      <alignment horizontal="right" vertical="center"/>
    </xf>
    <xf numFmtId="0" fontId="33" fillId="0" borderId="9" xfId="8" applyFont="1" applyFill="1" applyBorder="1" applyAlignment="1" applyProtection="1">
      <alignment horizontal="center" vertical="center"/>
    </xf>
    <xf numFmtId="0" fontId="33" fillId="0" borderId="10" xfId="8" applyFont="1" applyFill="1" applyBorder="1" applyAlignment="1" applyProtection="1">
      <alignment horizontal="center" vertical="center"/>
    </xf>
    <xf numFmtId="0" fontId="33" fillId="0" borderId="11" xfId="8" applyFont="1" applyFill="1" applyBorder="1" applyAlignment="1" applyProtection="1">
      <alignment horizontal="center" vertical="center"/>
    </xf>
    <xf numFmtId="44" fontId="1" fillId="0" borderId="8" xfId="0" applyNumberFormat="1" applyFont="1" applyFill="1" applyBorder="1" applyAlignment="1">
      <alignment horizontal="center" vertical="center"/>
    </xf>
    <xf numFmtId="49" fontId="1" fillId="0" borderId="8" xfId="0" applyNumberFormat="1" applyFont="1" applyFill="1" applyBorder="1" applyAlignment="1">
      <alignment horizontal="left" vertical="center"/>
    </xf>
    <xf numFmtId="44" fontId="34" fillId="0" borderId="8" xfId="0" applyNumberFormat="1" applyFont="1" applyFill="1" applyBorder="1" applyAlignment="1">
      <alignment horizontal="left" vertical="center" wrapText="1"/>
    </xf>
    <xf numFmtId="49" fontId="27" fillId="35" borderId="0" xfId="6" applyNumberFormat="1" applyFont="1" applyFill="1" applyBorder="1" applyAlignment="1" applyProtection="1">
      <alignment horizontal="left" vertical="center" readingOrder="1"/>
    </xf>
    <xf numFmtId="0" fontId="26" fillId="0" borderId="0" xfId="2" applyFont="1" applyBorder="1" applyAlignment="1" applyProtection="1">
      <alignment horizontal="center" vertical="center"/>
    </xf>
  </cellXfs>
  <cellStyles count="49">
    <cellStyle name="20% - Isticanje1" xfId="27" builtinId="30" customBuiltin="1"/>
    <cellStyle name="20% - Isticanje2" xfId="30" builtinId="34" customBuiltin="1"/>
    <cellStyle name="20% - Isticanje3" xfId="34" builtinId="38" customBuiltin="1"/>
    <cellStyle name="20% - Isticanje4" xfId="38" builtinId="42" customBuiltin="1"/>
    <cellStyle name="20% - Isticanje5" xfId="42" builtinId="46" customBuiltin="1"/>
    <cellStyle name="20% - Isticanje6" xfId="46" builtinId="50" customBuiltin="1"/>
    <cellStyle name="40% - Isticanje1" xfId="28" builtinId="31" customBuiltin="1"/>
    <cellStyle name="40% - Isticanje2" xfId="31" builtinId="35" customBuiltin="1"/>
    <cellStyle name="40% - Isticanje3" xfId="35" builtinId="39" customBuiltin="1"/>
    <cellStyle name="40% - Isticanje4" xfId="39" builtinId="43" customBuiltin="1"/>
    <cellStyle name="40% - Isticanje5" xfId="43" builtinId="47" customBuiltin="1"/>
    <cellStyle name="40% - Isticanje6" xfId="47" builtinId="51" customBuiltin="1"/>
    <cellStyle name="60% - Isticanje1" xfId="7" builtinId="32" customBuiltin="1"/>
    <cellStyle name="60% - Isticanje2" xfId="32" builtinId="36" customBuiltin="1"/>
    <cellStyle name="60% - Isticanje3" xfId="36" builtinId="40" customBuiltin="1"/>
    <cellStyle name="60% - Isticanje4" xfId="40" builtinId="44" customBuiltin="1"/>
    <cellStyle name="60% - Isticanje5" xfId="44" builtinId="48" customBuiltin="1"/>
    <cellStyle name="60% - Isticanje6" xfId="48" builtinId="52" customBuiltin="1"/>
    <cellStyle name="Bilješka" xfId="25" builtinId="10" customBuiltin="1"/>
    <cellStyle name="Dobro" xfId="17" builtinId="26" customBuiltin="1"/>
    <cellStyle name="Hiperveza" xfId="1" builtinId="8" customBuiltin="1"/>
    <cellStyle name="Isticanje1" xfId="26" builtinId="29" customBuiltin="1"/>
    <cellStyle name="Isticanje2" xfId="29" builtinId="33" customBuiltin="1"/>
    <cellStyle name="Isticanje3" xfId="33" builtinId="37" customBuiltin="1"/>
    <cellStyle name="Isticanje4" xfId="37" builtinId="41" customBuiltin="1"/>
    <cellStyle name="Isticanje5" xfId="41" builtinId="45" customBuiltin="1"/>
    <cellStyle name="Isticanje6" xfId="45" builtinId="49" customBuiltin="1"/>
    <cellStyle name="Izlaz" xfId="21" builtinId="21" customBuiltin="1"/>
    <cellStyle name="Izračun" xfId="22" builtinId="22" customBuiltin="1"/>
    <cellStyle name="Loše" xfId="18" builtinId="27" customBuiltin="1"/>
    <cellStyle name="Naslov" xfId="6" builtinId="15" customBuiltin="1"/>
    <cellStyle name="Naslov 1" xfId="2" builtinId="16" customBuiltin="1"/>
    <cellStyle name="Naslov 2" xfId="3" builtinId="17" customBuiltin="1"/>
    <cellStyle name="Naslov 3" xfId="8" builtinId="18" customBuiltin="1"/>
    <cellStyle name="Naslov 4" xfId="12" builtinId="19" customBuiltin="1"/>
    <cellStyle name="Neutralno" xfId="19" builtinId="28" customBuiltin="1"/>
    <cellStyle name="Normalno" xfId="0" builtinId="0" customBuiltin="1"/>
    <cellStyle name="Postotak" xfId="4" builtinId="5" customBuiltin="1"/>
    <cellStyle name="Povezana ćelija" xfId="23" builtinId="24" customBuiltin="1"/>
    <cellStyle name="Praćena hiperveza" xfId="5" builtinId="9" customBuiltin="1"/>
    <cellStyle name="Provjera ćelije" xfId="24" builtinId="23" customBuiltin="1"/>
    <cellStyle name="Tekst objašnjenja" xfId="10" builtinId="53" customBuiltin="1"/>
    <cellStyle name="Tekst upozorenja" xfId="9" builtinId="11" customBuiltin="1"/>
    <cellStyle name="Ukupni zbroj" xfId="11" builtinId="25" customBuiltin="1"/>
    <cellStyle name="Unos" xfId="20" builtinId="20" customBuiltin="1"/>
    <cellStyle name="Valuta" xfId="15" builtinId="4" customBuiltin="1"/>
    <cellStyle name="Valuta [0]" xfId="16" builtinId="7" customBuiltin="1"/>
    <cellStyle name="Zarez" xfId="13" builtinId="3" customBuiltin="1"/>
    <cellStyle name="Zarez [0]" xfId="14" builtinId="6" customBuiltin="1"/>
  </cellStyles>
  <dxfs count="35"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3999450666829432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.00\ _k_n_-;\-* #,##0.00\ _k_n_-;_-* &quot;-&quot;??\ _k_n_-;_-@_-"/>
      <fill>
        <patternFill patternType="none">
          <fgColor indexed="64"/>
          <bgColor auto="1"/>
        </patternFill>
      </fill>
      <alignment horizontal="right" vertical="center" textRotation="0" wrapText="0" indent="0" justifyLastLine="0" shrinkToFit="0" readingOrder="0"/>
      <border diagonalUp="0" diagonalDown="0">
        <left style="thin">
          <color auto="1"/>
        </left>
        <right/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kn&quot;_-;\-* #,##0.00\ &quot;kn&quot;_-;_-* &quot;-&quot;??\ &quot;kn&quot;_-;_-@_-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kn&quot;_-;\-* #,##0.00\ &quot;kn&quot;_-;_-* &quot;-&quot;??\ &quot;kn&quot;_-;_-@_-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center" textRotation="0" indent="0" justifyLastLine="0" shrinkToFit="0" readingOrder="0"/>
      <border diagonalUp="0" diagonalDown="0">
        <left/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alignment horizontal="general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</dxf>
    <dxf>
      <border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family val="2"/>
        <scheme val="major"/>
      </font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 val="0"/>
        <i val="0"/>
        <color theme="1" tint="4.9989318521683403E-2"/>
      </font>
    </dxf>
    <dxf>
      <font>
        <b/>
        <color theme="4" tint="-0.249977111117893"/>
      </font>
    </dxf>
    <dxf>
      <font>
        <b/>
        <i val="0"/>
        <color theme="4" tint="-0.499984740745262"/>
      </font>
      <border>
        <left style="thin">
          <color theme="4"/>
        </left>
        <right style="thin">
          <color theme="4"/>
        </right>
        <top style="double">
          <color theme="4"/>
        </top>
        <bottom style="thin">
          <color theme="4"/>
        </bottom>
      </border>
    </dxf>
    <dxf>
      <font>
        <b val="0"/>
        <i val="0"/>
        <color theme="4" tint="-0.24994659260841701"/>
      </font>
      <border>
        <left style="thin">
          <color theme="4"/>
        </left>
        <right style="thin">
          <color theme="4"/>
        </right>
        <top style="thin">
          <color theme="4"/>
        </top>
        <vertical/>
        <horizontal/>
      </border>
    </dxf>
    <dxf>
      <font>
        <b val="0"/>
        <i val="0"/>
        <color theme="3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 style="thin">
          <color theme="4"/>
        </vertical>
        <horizontal style="thin">
          <color theme="4"/>
        </horizontal>
      </border>
    </dxf>
  </dxfs>
  <tableStyles count="1" defaultPivotStyle="PivotStyleLight16">
    <tableStyle name="Tablica izlaznih faktura" pivot="0" count="7" xr9:uid="{00000000-0011-0000-FFFF-FFFF00000000}">
      <tableStyleElement type="wholeTable" dxfId="34"/>
      <tableStyleElement type="headerRow" dxfId="33"/>
      <tableStyleElement type="totalRow" dxfId="32"/>
      <tableStyleElement type="firstColumn" dxfId="31"/>
      <tableStyleElement type="lastColumn" dxfId="30"/>
      <tableStyleElement type="firstRowStripe" dxfId="29"/>
      <tableStyleElement type="firstColumnStripe" dxfId="28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D8E4E8"/>
      <rgbColor rgb="00CC99FF"/>
      <rgbColor rgb="00EAEAEA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FakturaProjekta" displayName="FakturaProjekta" ref="A7:E36" headerRowDxfId="27" dataDxfId="25" totalsRowDxfId="23" headerRowBorderDxfId="26" tableBorderDxfId="24">
  <autoFilter ref="A7:E36" xr:uid="{00000000-0009-0000-0100-000004000000}">
    <filterColumn colId="0" hiddenButton="1"/>
    <filterColumn colId="1" hiddenButton="1"/>
    <filterColumn colId="2" hiddenButton="1"/>
    <filterColumn colId="4" hiddenButton="1"/>
  </autoFilter>
  <tableColumns count="5">
    <tableColumn id="7" xr3:uid="{00000000-0010-0000-0000-000007000000}" name="Naziv primatelja" dataDxfId="22">
      <calculatedColumnFormula array="1">IFERROR(INDEX(#REF!,SMALL(IF(#REF!=rngInvoice,ROW(#REF!)-ROW(#REF!)), ROW(1:1)), MATCH($A$7,#REF!, 0)),"")</calculatedColumnFormula>
    </tableColumn>
    <tableColumn id="8" xr3:uid="{00000000-0010-0000-0000-000008000000}" name="OIB primatelja" dataDxfId="21" dataCellStyle="Normalno">
      <calculatedColumnFormula array="1">IFERROR(INDEX(#REF!,SMALL(IF(#REF!=rngInvoice,ROW(#REF!)-ROW(#REF!)), ROW(1:1)), MATCH($B$7,#REF!, 0)),"")</calculatedColumnFormula>
    </tableColumn>
    <tableColumn id="10" xr3:uid="{00000000-0010-0000-0000-00000A000000}" name="Sjedište primatelja" dataDxfId="20" dataCellStyle="Normalno">
      <calculatedColumnFormula array="1">IFERROR(INDEX(#REF!,SMALL(IF(#REF!=rngInvoice,ROW(#REF!)-ROW(#REF!)), ROW(1:1)), MATCH($C$7,#REF!, 0)),"")</calculatedColumnFormula>
    </tableColumn>
    <tableColumn id="3" xr3:uid="{55D21C7C-6279-4D2D-93FD-FD49CFDDB8EA}" name="Vrsta rashoda i izdatka" dataDxfId="19"/>
    <tableColumn id="11" xr3:uid="{00000000-0010-0000-0000-00000B000000}" name="Iznos" totalsRowFunction="count" dataDxfId="18" dataCellStyle="Normalno">
      <calculatedColumnFormula>IFERROR((A8*B8)-C8,"")</calculatedColumnFormula>
    </tableColumn>
  </tableColumns>
  <tableStyleInfo name="Tablica izlaznih faktura" showFirstColumn="0" showLastColumn="1" showRowStripes="1" showColumnStripes="0"/>
  <extLst>
    <ext xmlns:x14="http://schemas.microsoft.com/office/spreadsheetml/2009/9/main" uri="{504A1905-F514-4f6f-8877-14C23A59335A}">
      <x14:table altTextSummary="Popis faktura s brojem artikla, opisom, količinom, jediničnom cijenom, popustom i cijenom"/>
    </ext>
  </extLst>
</table>
</file>

<file path=xl/theme/theme1.xml><?xml version="1.0" encoding="utf-8"?>
<a:theme xmlns:a="http://schemas.openxmlformats.org/drawingml/2006/main" name="Office Theme">
  <a:themeElements>
    <a:clrScheme name="Concourse">
      <a:dk1>
        <a:sysClr val="windowText" lastClr="000000"/>
      </a:dk1>
      <a:lt1>
        <a:sysClr val="window" lastClr="FFFFFF"/>
      </a:lt1>
      <a:dk2>
        <a:srgbClr val="464646"/>
      </a:dk2>
      <a:lt2>
        <a:srgbClr val="DEF5FA"/>
      </a:lt2>
      <a:accent1>
        <a:srgbClr val="2DA2BF"/>
      </a:accent1>
      <a:accent2>
        <a:srgbClr val="DA1F28"/>
      </a:accent2>
      <a:accent3>
        <a:srgbClr val="EB641B"/>
      </a:accent3>
      <a:accent4>
        <a:srgbClr val="39639D"/>
      </a:accent4>
      <a:accent5>
        <a:srgbClr val="474B78"/>
      </a:accent5>
      <a:accent6>
        <a:srgbClr val="7D3C4A"/>
      </a:accent6>
      <a:hlink>
        <a:srgbClr val="FF8119"/>
      </a:hlink>
      <a:folHlink>
        <a:srgbClr val="44B9E8"/>
      </a:folHlink>
    </a:clrScheme>
    <a:fontScheme name="Sales Invoice">
      <a:majorFont>
        <a:latin typeface="Arial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tabColor theme="4" tint="-0.499984740745262"/>
    <pageSetUpPr autoPageBreaks="0" fitToPage="1"/>
  </sheetPr>
  <dimension ref="A1:G36"/>
  <sheetViews>
    <sheetView showGridLines="0" tabSelected="1" zoomScaleNormal="100" workbookViewId="0">
      <selection activeCell="C37" sqref="C37"/>
    </sheetView>
  </sheetViews>
  <sheetFormatPr defaultColWidth="9" defaultRowHeight="33.9" customHeight="1" x14ac:dyDescent="0.3"/>
  <cols>
    <col min="1" max="1" width="37.109375" style="3" customWidth="1"/>
    <col min="2" max="2" width="24.6640625" style="3" customWidth="1"/>
    <col min="3" max="3" width="27.5546875" style="3" customWidth="1"/>
    <col min="4" max="4" width="31.5546875" style="3" customWidth="1"/>
    <col min="5" max="5" width="21.44140625" style="3" customWidth="1"/>
    <col min="6" max="6" width="4.44140625" style="1" customWidth="1"/>
    <col min="7" max="7" width="11.33203125" style="6" customWidth="1"/>
    <col min="8" max="9" width="9" style="1"/>
    <col min="10" max="12" width="9.44140625" style="1" customWidth="1"/>
    <col min="13" max="16384" width="9" style="1"/>
  </cols>
  <sheetData>
    <row r="1" spans="1:7" s="8" customFormat="1" ht="19.95" customHeight="1" x14ac:dyDescent="0.3">
      <c r="A1" s="43" t="s">
        <v>33</v>
      </c>
      <c r="B1" s="43"/>
      <c r="C1" s="10"/>
      <c r="D1" s="10"/>
      <c r="E1" s="10"/>
      <c r="F1" s="15"/>
      <c r="G1" s="13"/>
    </row>
    <row r="2" spans="1:7" s="8" customFormat="1" ht="15" customHeight="1" x14ac:dyDescent="0.3">
      <c r="A2" s="11" t="s">
        <v>34</v>
      </c>
      <c r="B2" s="11"/>
      <c r="C2" s="12"/>
      <c r="D2" s="11"/>
      <c r="E2" s="11"/>
      <c r="F2" s="14"/>
      <c r="G2" s="13"/>
    </row>
    <row r="3" spans="1:7" s="9" customFormat="1" ht="19.95" customHeight="1" x14ac:dyDescent="0.3">
      <c r="A3" s="9" t="s">
        <v>35</v>
      </c>
    </row>
    <row r="4" spans="1:7" ht="19.95" customHeight="1" x14ac:dyDescent="0.3">
      <c r="A4" s="5"/>
      <c r="B4" s="4"/>
      <c r="C4" s="4"/>
      <c r="D4" s="4"/>
      <c r="E4" s="4"/>
    </row>
    <row r="5" spans="1:7" ht="19.95" customHeight="1" x14ac:dyDescent="0.3">
      <c r="A5" s="5"/>
      <c r="B5" s="16" t="s">
        <v>36</v>
      </c>
      <c r="C5" s="16"/>
      <c r="D5" s="16"/>
      <c r="E5" s="16"/>
      <c r="F5" s="16"/>
    </row>
    <row r="6" spans="1:7" ht="19.95" customHeight="1" x14ac:dyDescent="0.3">
      <c r="A6" s="44" t="s">
        <v>47</v>
      </c>
      <c r="B6" s="44"/>
      <c r="C6" s="44"/>
      <c r="D6" s="44"/>
      <c r="E6" s="44"/>
    </row>
    <row r="7" spans="1:7" s="2" customFormat="1" ht="33.9" customHeight="1" x14ac:dyDescent="0.3">
      <c r="A7" s="37" t="s">
        <v>7</v>
      </c>
      <c r="B7" s="38" t="s">
        <v>8</v>
      </c>
      <c r="C7" s="38" t="s">
        <v>9</v>
      </c>
      <c r="D7" s="38" t="s">
        <v>10</v>
      </c>
      <c r="E7" s="39" t="s">
        <v>0</v>
      </c>
      <c r="G7" s="7"/>
    </row>
    <row r="8" spans="1:7" s="2" customFormat="1" ht="33.75" customHeight="1" x14ac:dyDescent="0.3">
      <c r="A8" s="17" t="s">
        <v>1</v>
      </c>
      <c r="B8" s="18"/>
      <c r="C8" s="19"/>
      <c r="D8" s="20" t="s">
        <v>37</v>
      </c>
      <c r="E8" s="21">
        <v>65712.25</v>
      </c>
      <c r="G8" s="7"/>
    </row>
    <row r="9" spans="1:7" s="2" customFormat="1" ht="33.75" customHeight="1" x14ac:dyDescent="0.3">
      <c r="A9" s="22" t="s">
        <v>1</v>
      </c>
      <c r="B9" s="23" t="str">
        <f t="array" ref="B9">IFERROR(INDEX(#REF!,SMALL(IF(#REF!=rngInvoice,ROW(#REF!)-ROW(#REF!)), ROW(2:2)), MATCH($B$7,#REF!, 0)),"")</f>
        <v/>
      </c>
      <c r="C9" s="24"/>
      <c r="D9" s="24" t="s">
        <v>12</v>
      </c>
      <c r="E9" s="25">
        <v>2569.59</v>
      </c>
      <c r="G9" s="7"/>
    </row>
    <row r="10" spans="1:7" s="2" customFormat="1" ht="33.75" customHeight="1" x14ac:dyDescent="0.3">
      <c r="A10" s="22" t="s">
        <v>1</v>
      </c>
      <c r="B10" s="23" t="str">
        <f t="array" ref="B10">IFERROR(INDEX(#REF!,SMALL(IF(#REF!=rngInvoice,ROW(#REF!)-ROW(#REF!)), ROW(2:2)), MATCH($B$7,#REF!, 0)),"")</f>
        <v/>
      </c>
      <c r="C10" s="26" t="str">
        <f t="array" ref="C10">IFERROR(INDEX(#REF!,SMALL(IF(#REF!=rngInvoice,ROW(#REF!)-ROW(#REF!)), ROW(2:2)), MATCH($C$7,#REF!, 0)),"")</f>
        <v/>
      </c>
      <c r="D10" s="24" t="s">
        <v>11</v>
      </c>
      <c r="E10" s="25">
        <v>1330.33</v>
      </c>
      <c r="G10" s="7"/>
    </row>
    <row r="11" spans="1:7" s="2" customFormat="1" ht="33.75" customHeight="1" x14ac:dyDescent="0.3">
      <c r="A11" s="22" t="s">
        <v>1</v>
      </c>
      <c r="B11" s="23" t="str">
        <f t="array" ref="B11">IFERROR(INDEX(#REF!,SMALL(IF(#REF!=rngInvoice,ROW(#REF!)-ROW(#REF!)), ROW(1:1)), MATCH($B$7,#REF!, 0)),"")</f>
        <v/>
      </c>
      <c r="C11" s="26" t="str">
        <f t="array" ref="C11">IFERROR(INDEX(#REF!,SMALL(IF(#REF!=rngInvoice,ROW(#REF!)-ROW(#REF!)), ROW(1:1)), MATCH($C$7,#REF!, 0)),"")</f>
        <v/>
      </c>
      <c r="D11" s="27" t="s">
        <v>16</v>
      </c>
      <c r="E11" s="25">
        <v>10447.77</v>
      </c>
      <c r="G11" s="7"/>
    </row>
    <row r="12" spans="1:7" s="2" customFormat="1" ht="33.75" customHeight="1" x14ac:dyDescent="0.3">
      <c r="A12" s="22" t="s">
        <v>17</v>
      </c>
      <c r="B12" s="23" t="str">
        <f t="array" ref="B12">IFERROR(INDEX(#REF!,SMALL(IF(#REF!=rngInvoice,ROW(#REF!)-ROW(#REF!)), ROW(2:2)), MATCH($B$7,#REF!, 0)),"")</f>
        <v/>
      </c>
      <c r="C12" s="26" t="str">
        <f t="array" ref="C12">IFERROR(INDEX(#REF!,SMALL(IF(#REF!=rngInvoice,ROW(#REF!)-ROW(#REF!)), ROW(2:2)), MATCH($C$7,#REF!, 0)),"")</f>
        <v/>
      </c>
      <c r="D12" s="27" t="s">
        <v>38</v>
      </c>
      <c r="E12" s="25">
        <v>2244.81</v>
      </c>
      <c r="G12" s="7"/>
    </row>
    <row r="13" spans="1:7" s="2" customFormat="1" ht="45" customHeight="1" x14ac:dyDescent="0.3">
      <c r="A13" s="22" t="s">
        <v>2</v>
      </c>
      <c r="B13" s="28">
        <v>18683136487</v>
      </c>
      <c r="C13" s="26" t="s">
        <v>20</v>
      </c>
      <c r="D13" s="42" t="s">
        <v>46</v>
      </c>
      <c r="E13" s="25">
        <v>194</v>
      </c>
      <c r="G13" s="7"/>
    </row>
    <row r="14" spans="1:7" s="2" customFormat="1" ht="33.75" customHeight="1" x14ac:dyDescent="0.3">
      <c r="A14" s="22" t="s">
        <v>1</v>
      </c>
      <c r="B14" s="29" t="str">
        <f t="array" ref="B14">IFERROR(INDEX(#REF!,SMALL(IF(#REF!=rngInvoice,ROW(#REF!)-ROW(#REF!)), ROW(4:4)), MATCH($B$7,#REF!, 0)),"")</f>
        <v/>
      </c>
      <c r="C14" s="26" t="str">
        <f t="array" ref="C14">IFERROR(INDEX(#REF!,SMALL(IF(#REF!=rngInvoice,ROW(#REF!)-ROW(#REF!)), ROW(4:4)), MATCH($C$7,#REF!, 0)),"")</f>
        <v/>
      </c>
      <c r="D14" s="24" t="s">
        <v>48</v>
      </c>
      <c r="E14" s="25">
        <v>2856.09</v>
      </c>
      <c r="G14" s="7"/>
    </row>
    <row r="15" spans="1:7" s="2" customFormat="1" ht="33.75" customHeight="1" x14ac:dyDescent="0.3">
      <c r="A15" s="22" t="s">
        <v>18</v>
      </c>
      <c r="B15" s="29">
        <v>52508873833</v>
      </c>
      <c r="C15" s="26" t="s">
        <v>27</v>
      </c>
      <c r="D15" s="24" t="s">
        <v>13</v>
      </c>
      <c r="E15" s="30">
        <v>46.28</v>
      </c>
      <c r="G15" s="7"/>
    </row>
    <row r="16" spans="1:7" s="2" customFormat="1" ht="33.75" customHeight="1" x14ac:dyDescent="0.3">
      <c r="A16" s="22" t="s">
        <v>49</v>
      </c>
      <c r="B16" s="29">
        <v>60174672203</v>
      </c>
      <c r="C16" s="26" t="s">
        <v>50</v>
      </c>
      <c r="D16" s="24" t="s">
        <v>15</v>
      </c>
      <c r="E16" s="25">
        <v>483.8</v>
      </c>
      <c r="G16" s="7"/>
    </row>
    <row r="17" spans="1:5" ht="33.9" customHeight="1" x14ac:dyDescent="0.3">
      <c r="A17" s="22" t="s">
        <v>57</v>
      </c>
      <c r="B17" s="29">
        <v>87565323632</v>
      </c>
      <c r="C17" s="26" t="s">
        <v>20</v>
      </c>
      <c r="D17" s="24" t="s">
        <v>58</v>
      </c>
      <c r="E17" s="25">
        <v>72.59</v>
      </c>
    </row>
    <row r="18" spans="1:5" ht="33.9" customHeight="1" x14ac:dyDescent="0.3">
      <c r="A18" s="22" t="s">
        <v>59</v>
      </c>
      <c r="B18" s="29">
        <v>38720825556</v>
      </c>
      <c r="C18" s="32" t="s">
        <v>28</v>
      </c>
      <c r="D18" s="24" t="s">
        <v>58</v>
      </c>
      <c r="E18" s="25">
        <v>362.51</v>
      </c>
    </row>
    <row r="19" spans="1:5" ht="33.9" customHeight="1" x14ac:dyDescent="0.3">
      <c r="A19" s="22" t="s">
        <v>60</v>
      </c>
      <c r="B19" s="29">
        <v>99944170669</v>
      </c>
      <c r="C19" s="26" t="s">
        <v>20</v>
      </c>
      <c r="D19" s="24" t="s">
        <v>58</v>
      </c>
      <c r="E19" s="25">
        <v>10</v>
      </c>
    </row>
    <row r="20" spans="1:5" ht="33.9" customHeight="1" x14ac:dyDescent="0.3">
      <c r="A20" s="31" t="s">
        <v>23</v>
      </c>
      <c r="B20" s="32">
        <v>43965974818</v>
      </c>
      <c r="C20" s="26" t="s">
        <v>20</v>
      </c>
      <c r="D20" s="26" t="s">
        <v>5</v>
      </c>
      <c r="E20" s="25">
        <v>218.69</v>
      </c>
    </row>
    <row r="21" spans="1:5" ht="33.9" customHeight="1" x14ac:dyDescent="0.3">
      <c r="A21" s="31" t="s">
        <v>21</v>
      </c>
      <c r="B21" s="32">
        <v>26993140667</v>
      </c>
      <c r="C21" s="32" t="s">
        <v>28</v>
      </c>
      <c r="D21" s="26" t="s">
        <v>5</v>
      </c>
      <c r="E21" s="25">
        <v>445.32</v>
      </c>
    </row>
    <row r="22" spans="1:5" ht="33.9" customHeight="1" x14ac:dyDescent="0.3">
      <c r="A22" s="31" t="s">
        <v>22</v>
      </c>
      <c r="B22" s="32">
        <v>90202453567</v>
      </c>
      <c r="C22" s="32" t="s">
        <v>29</v>
      </c>
      <c r="D22" s="26" t="s">
        <v>5</v>
      </c>
      <c r="E22" s="25">
        <v>105.53</v>
      </c>
    </row>
    <row r="23" spans="1:5" ht="33.9" customHeight="1" x14ac:dyDescent="0.3">
      <c r="A23" s="22" t="s">
        <v>44</v>
      </c>
      <c r="B23" s="29">
        <v>87311810356</v>
      </c>
      <c r="C23" s="26" t="s">
        <v>43</v>
      </c>
      <c r="D23" s="24" t="s">
        <v>4</v>
      </c>
      <c r="E23" s="25">
        <v>8.2899999999999991</v>
      </c>
    </row>
    <row r="24" spans="1:5" ht="33.9" customHeight="1" x14ac:dyDescent="0.3">
      <c r="A24" s="31" t="s">
        <v>19</v>
      </c>
      <c r="B24" s="32">
        <v>70133616033</v>
      </c>
      <c r="C24" s="26" t="s">
        <v>20</v>
      </c>
      <c r="D24" s="24" t="s">
        <v>4</v>
      </c>
      <c r="E24" s="25">
        <v>179.61</v>
      </c>
    </row>
    <row r="25" spans="1:5" ht="33.9" customHeight="1" x14ac:dyDescent="0.3">
      <c r="A25" s="22" t="s">
        <v>56</v>
      </c>
      <c r="B25" s="29">
        <v>76005076914</v>
      </c>
      <c r="C25" s="32" t="s">
        <v>28</v>
      </c>
      <c r="D25" s="24" t="s">
        <v>4</v>
      </c>
      <c r="E25" s="25">
        <v>375</v>
      </c>
    </row>
    <row r="26" spans="1:5" ht="33.9" customHeight="1" x14ac:dyDescent="0.3">
      <c r="A26" s="31" t="s">
        <v>24</v>
      </c>
      <c r="B26" s="32">
        <v>79243957155</v>
      </c>
      <c r="C26" s="32" t="s">
        <v>30</v>
      </c>
      <c r="D26" s="26" t="s">
        <v>3</v>
      </c>
      <c r="E26" s="25">
        <v>101.42</v>
      </c>
    </row>
    <row r="27" spans="1:5" ht="33.9" customHeight="1" x14ac:dyDescent="0.3">
      <c r="A27" s="31" t="s">
        <v>25</v>
      </c>
      <c r="B27" s="32">
        <v>81685682389</v>
      </c>
      <c r="C27" s="32" t="s">
        <v>30</v>
      </c>
      <c r="D27" s="26" t="s">
        <v>3</v>
      </c>
      <c r="E27" s="25">
        <v>296.35000000000002</v>
      </c>
    </row>
    <row r="28" spans="1:5" ht="33.9" customHeight="1" x14ac:dyDescent="0.3">
      <c r="A28" s="31" t="s">
        <v>26</v>
      </c>
      <c r="B28" s="32">
        <v>3210055420</v>
      </c>
      <c r="C28" s="32" t="s">
        <v>30</v>
      </c>
      <c r="D28" s="26" t="s">
        <v>3</v>
      </c>
      <c r="E28" s="25">
        <v>131.69</v>
      </c>
    </row>
    <row r="29" spans="1:5" ht="33.9" customHeight="1" x14ac:dyDescent="0.3">
      <c r="A29" s="31" t="s">
        <v>22</v>
      </c>
      <c r="B29" s="32">
        <v>90202453567</v>
      </c>
      <c r="C29" s="32" t="s">
        <v>31</v>
      </c>
      <c r="D29" s="26" t="s">
        <v>3</v>
      </c>
      <c r="E29" s="25">
        <v>27.9</v>
      </c>
    </row>
    <row r="30" spans="1:5" ht="33.9" customHeight="1" x14ac:dyDescent="0.3">
      <c r="A30" s="31" t="s">
        <v>6</v>
      </c>
      <c r="B30" s="32">
        <v>85821130368</v>
      </c>
      <c r="C30" s="26" t="s">
        <v>20</v>
      </c>
      <c r="D30" s="26" t="s">
        <v>14</v>
      </c>
      <c r="E30" s="25">
        <v>1.66</v>
      </c>
    </row>
    <row r="31" spans="1:5" ht="33.9" customHeight="1" x14ac:dyDescent="0.3">
      <c r="A31" s="22" t="s">
        <v>54</v>
      </c>
      <c r="B31" s="29">
        <v>6362716309</v>
      </c>
      <c r="C31" s="26" t="s">
        <v>55</v>
      </c>
      <c r="D31" s="26" t="s">
        <v>14</v>
      </c>
      <c r="E31" s="25">
        <v>97.75</v>
      </c>
    </row>
    <row r="32" spans="1:5" ht="33.9" customHeight="1" x14ac:dyDescent="0.3">
      <c r="A32" s="31" t="s">
        <v>51</v>
      </c>
      <c r="B32" s="41" t="s">
        <v>52</v>
      </c>
      <c r="C32" s="26" t="s">
        <v>27</v>
      </c>
      <c r="D32" s="24" t="s">
        <v>41</v>
      </c>
      <c r="E32" s="25">
        <v>123.01</v>
      </c>
    </row>
    <row r="33" spans="1:5" ht="33.9" customHeight="1" x14ac:dyDescent="0.3">
      <c r="A33" s="22" t="s">
        <v>39</v>
      </c>
      <c r="B33" s="29">
        <v>68419124305</v>
      </c>
      <c r="C33" s="26" t="s">
        <v>20</v>
      </c>
      <c r="D33" s="26" t="s">
        <v>40</v>
      </c>
      <c r="E33" s="25">
        <v>10.62</v>
      </c>
    </row>
    <row r="34" spans="1:5" ht="33.9" customHeight="1" x14ac:dyDescent="0.3">
      <c r="A34" s="22" t="s">
        <v>45</v>
      </c>
      <c r="B34" s="29">
        <v>97475640707</v>
      </c>
      <c r="C34" s="26" t="s">
        <v>20</v>
      </c>
      <c r="D34" s="24" t="s">
        <v>53</v>
      </c>
      <c r="E34" s="25">
        <v>360</v>
      </c>
    </row>
    <row r="35" spans="1:5" ht="33.9" customHeight="1" x14ac:dyDescent="0.3">
      <c r="A35" s="22" t="s">
        <v>61</v>
      </c>
      <c r="B35" s="23" t="str" cm="1">
        <f t="array" ref="B35">IFERROR(INDEX(#REF!,SMALL(IF(#REF!=rngInvoice,ROW(#REF!)-ROW(#REF!)), ROW(#REF!)), MATCH($B$7,#REF!, 0)),"")</f>
        <v/>
      </c>
      <c r="C35" s="40" t="str" cm="1">
        <f t="array" ref="C35">IFERROR(INDEX(#REF!,SMALL(IF(#REF!=rngInvoice,ROW(#REF!)-ROW(#REF!)), ROW(#REF!)), MATCH($C$7,#REF!, 0)),"")</f>
        <v/>
      </c>
      <c r="D35" s="24" t="s">
        <v>42</v>
      </c>
      <c r="E35" s="25">
        <v>671.89</v>
      </c>
    </row>
    <row r="36" spans="1:5" ht="33.9" customHeight="1" x14ac:dyDescent="0.3">
      <c r="A36" s="33" t="s">
        <v>32</v>
      </c>
      <c r="B36" s="34"/>
      <c r="C36" s="35"/>
      <c r="D36" s="35"/>
      <c r="E36" s="36">
        <f>SUM(E8:E35)</f>
        <v>89484.749999999985</v>
      </c>
    </row>
  </sheetData>
  <sheetProtection selectLockedCells="1"/>
  <mergeCells count="2">
    <mergeCell ref="A1:B1"/>
    <mergeCell ref="A6:E6"/>
  </mergeCells>
  <phoneticPr fontId="2" type="noConversion"/>
  <conditionalFormatting sqref="A13:A21 A26:C29 D25:D32 A32:A34 C30:C34">
    <cfRule type="expression" dxfId="17" priority="10">
      <formula>MOD(ROW(),2)=0</formula>
    </cfRule>
  </conditionalFormatting>
  <conditionalFormatting sqref="A30 A31:B31 A35:D36">
    <cfRule type="expression" dxfId="16" priority="61">
      <formula>MOD(ROW(),2)=0</formula>
    </cfRule>
  </conditionalFormatting>
  <conditionalFormatting sqref="A8:D12">
    <cfRule type="expression" dxfId="15" priority="99">
      <formula>MOD(ROW(),2)=0</formula>
    </cfRule>
  </conditionalFormatting>
  <conditionalFormatting sqref="A22:D22">
    <cfRule type="expression" dxfId="14" priority="118">
      <formula>MOD(ROW(),2)=0</formula>
    </cfRule>
  </conditionalFormatting>
  <conditionalFormatting sqref="B20">
    <cfRule type="expression" dxfId="13" priority="29">
      <formula>MOD(ROW(),2)=0</formula>
    </cfRule>
  </conditionalFormatting>
  <conditionalFormatting sqref="B30">
    <cfRule type="expression" dxfId="12" priority="62">
      <formula>MOD(ROW(),2)=0</formula>
    </cfRule>
  </conditionalFormatting>
  <conditionalFormatting sqref="C16">
    <cfRule type="expression" dxfId="11" priority="35">
      <formula>MOD(ROW(),2)=0</formula>
    </cfRule>
  </conditionalFormatting>
  <conditionalFormatting sqref="C25">
    <cfRule type="expression" dxfId="10" priority="12">
      <formula>MOD(ROW(),2)=0</formula>
    </cfRule>
  </conditionalFormatting>
  <conditionalFormatting sqref="C13:D15 C20:D21 C23:D24 A23:A25">
    <cfRule type="expression" dxfId="9" priority="30">
      <formula>MOD(ROW(),2)=0</formula>
    </cfRule>
  </conditionalFormatting>
  <conditionalFormatting sqref="D16">
    <cfRule type="expression" dxfId="8" priority="43">
      <formula>MOD(ROW(),2)=0</formula>
    </cfRule>
  </conditionalFormatting>
  <conditionalFormatting sqref="E8:E36">
    <cfRule type="expression" dxfId="7" priority="97">
      <formula>MOD(ROW(),2)=0</formula>
    </cfRule>
    <cfRule type="expression" dxfId="6" priority="98">
      <formula>MOD(ROW(),2)=1</formula>
    </cfRule>
  </conditionalFormatting>
  <conditionalFormatting sqref="D34">
    <cfRule type="expression" dxfId="5" priority="6">
      <formula>MOD(ROW(),2)=0</formula>
    </cfRule>
  </conditionalFormatting>
  <conditionalFormatting sqref="C17">
    <cfRule type="expression" dxfId="4" priority="5">
      <formula>MOD(ROW(),2)=0</formula>
    </cfRule>
  </conditionalFormatting>
  <conditionalFormatting sqref="D17:D19">
    <cfRule type="expression" dxfId="3" priority="4">
      <formula>MOD(ROW(),2)=0</formula>
    </cfRule>
  </conditionalFormatting>
  <conditionalFormatting sqref="C18">
    <cfRule type="expression" dxfId="2" priority="3">
      <formula>MOD(ROW(),2)=0</formula>
    </cfRule>
  </conditionalFormatting>
  <conditionalFormatting sqref="C19">
    <cfRule type="expression" dxfId="1" priority="2">
      <formula>MOD(ROW(),2)=0</formula>
    </cfRule>
  </conditionalFormatting>
  <conditionalFormatting sqref="D33">
    <cfRule type="expression" dxfId="0" priority="1">
      <formula>MOD(ROW(),2)=0</formula>
    </cfRule>
  </conditionalFormatting>
  <printOptions horizontalCentered="1"/>
  <pageMargins left="0.7" right="0.7" top="1" bottom="1" header="0.3" footer="0.3"/>
  <pageSetup paperSize="9" scale="61" fitToWidth="0" orientation="portrait" horizontalDpi="300" verticalDpi="300" r:id="rId1"/>
  <headerFooter differentFirst="1" alignWithMargins="0">
    <oddFooter>Page &amp;P of &amp;N</oddFooter>
  </headerFooter>
  <legacy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VELJAČA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Ivana</dc:creator>
  <cp:lastModifiedBy>Marija Gusić</cp:lastModifiedBy>
  <cp:lastPrinted>2025-03-10T17:49:17Z</cp:lastPrinted>
  <dcterms:created xsi:type="dcterms:W3CDTF">2016-11-01T03:33:07Z</dcterms:created>
  <dcterms:modified xsi:type="dcterms:W3CDTF">2025-03-10T17:51:54Z</dcterms:modified>
</cp:coreProperties>
</file>